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к пользоваться" sheetId="1" state="visible" r:id="rId3"/>
    <sheet name="Пример - доставка (Даниил)" sheetId="2" state="visible" r:id="rId4"/>
    <sheet name="Пример - блинная (Владислав)" sheetId="3" state="visible" r:id="rId5"/>
    <sheet name="Ваш расчёт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8" authorId="0">
      <text>
        <r>
          <rPr>
            <sz val="10"/>
            <rFont val="Arial"/>
            <family val="2"/>
          </rPr>
          <t xml:space="preserve">Например: 1 заказ из 20 испорчен — это 5%</t>
        </r>
      </text>
    </comment>
    <comment ref="C32" authorId="0">
      <text>
        <r>
          <rPr>
            <sz val="10"/>
            <rFont val="Arial"/>
            <family val="2"/>
          </rPr>
          <t xml:space="preserve">У Даниила здесь 0 намеренно — зарплата второго курьера Пети считается отдельно, см. главу: точка безубыточности на двоих будет другой</t>
        </r>
      </text>
    </comment>
    <comment ref="C45" authorId="0">
      <text>
        <r>
          <rPr>
            <sz val="10"/>
            <rFont val="Arial"/>
            <family val="2"/>
          </rPr>
          <t xml:space="preserve">Считайте реалистично: с учётом конкурентов, сезона, моды на ваш продукт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8" authorId="0">
      <text>
        <r>
          <rPr>
            <sz val="10"/>
            <rFont val="Arial"/>
            <family val="2"/>
          </rPr>
          <t xml:space="preserve">Например: 1 заказ из 20 испорчен — это 5%</t>
        </r>
      </text>
    </comment>
    <comment ref="C32" authorId="0">
      <text>
        <r>
          <rPr>
            <sz val="10"/>
            <rFont val="Arial"/>
            <family val="2"/>
          </rPr>
          <t xml:space="preserve">Не забудьте сюда помощника, продавца, курьера на окладе — частая забытая статья</t>
        </r>
      </text>
    </comment>
    <comment ref="C45" authorId="0">
      <text>
        <r>
          <rPr>
            <sz val="10"/>
            <rFont val="Arial"/>
            <family val="2"/>
          </rPr>
          <t xml:space="preserve">Считайте реалистично: с учётом конкурентов, сезона, моды на ваш продукт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8" authorId="0">
      <text>
        <r>
          <rPr>
            <sz val="10"/>
            <rFont val="Arial"/>
            <family val="2"/>
          </rPr>
          <t xml:space="preserve">Например: 1 заказ из 20 испорчен — это 5%</t>
        </r>
      </text>
    </comment>
    <comment ref="C32" authorId="0">
      <text>
        <r>
          <rPr>
            <sz val="10"/>
            <rFont val="Arial"/>
            <family val="2"/>
          </rPr>
          <t xml:space="preserve">Не забудьте сюда помощника, продавца, курьера на окладе — частая забытая статья</t>
        </r>
      </text>
    </comment>
    <comment ref="C45" authorId="0">
      <text>
        <r>
          <rPr>
            <sz val="10"/>
            <rFont val="Arial"/>
            <family val="2"/>
          </rPr>
          <t xml:space="preserve">Считайте реалистично: с учётом конкурентов, сезона, моды на ваш продукт</t>
        </r>
      </text>
    </comment>
  </commentList>
</comments>
</file>

<file path=xl/sharedStrings.xml><?xml version="1.0" encoding="utf-8"?>
<sst xmlns="http://schemas.openxmlformats.org/spreadsheetml/2006/main" count="128" uniqueCount="60">
  <si>
    <t xml:space="preserve">КАК ПОЛЬЗОВАТЬСЯ ЭТИМ ФАЙЛОМ</t>
  </si>
  <si>
    <t xml:space="preserve">В этом файле три листа.</t>
  </si>
  <si>
    <t xml:space="preserve">1. «Пример - доставка (Даниил)» — заполненный пример из главы 5, история Даниила.</t>
  </si>
  <si>
    <t xml:space="preserve">2. «Пример - блинная (Владислав)» — тот же расчёт для другого формата бизнеса: торговой точки.</t>
  </si>
  <si>
    <t xml:space="preserve">3. «Ваш расчёт» — пустой шаблон с теми же формулами. Впишите свои цифры — всё остальное посчитается само.</t>
  </si>
  <si>
    <t xml:space="preserve">Как устроены ячейки:</t>
  </si>
  <si>
    <t xml:space="preserve">Жёлтые ячейки с синими цифрами — это то, что вы вписываете сами.</t>
  </si>
  <si>
    <t xml:space="preserve">Зелёные ячейки с чёрными цифрами — это результат, который считает Excel по формуле. Их трогать не нужно.</t>
  </si>
  <si>
    <t xml:space="preserve">Если какая-то цифра кажется неизвестной — не угадывайте. Это сигнал, что именно здесь</t>
  </si>
  <si>
    <t xml:space="preserve">нужно копнуть глубже: спросить поставщика, посчитать на бумаге, провести тестовую неделю продаж.</t>
  </si>
  <si>
    <t xml:space="preserve">Краткий словарь:</t>
  </si>
  <si>
    <t xml:space="preserve">CAC (Customer Acquisition Cost) — «стоимость привлечения клиента». Сколько вы тратите на рекламу,</t>
  </si>
  <si>
    <t xml:space="preserve">чтобы получить одного нового покупателя.</t>
  </si>
  <si>
    <t xml:space="preserve">LTV (Lifetime Value) — «пожизненная ценность клиента». Сколько денег принесёт один клиент за всё</t>
  </si>
  <si>
    <t xml:space="preserve">время, пока он у вас покупает.</t>
  </si>
  <si>
    <t xml:space="preserve">Маржа (Margin) — то, что остаётся от выручки после переменных расходов на единицу товара.</t>
  </si>
  <si>
    <t xml:space="preserve">Точка безубыточности (Break-Even Point) — сколько нужно продать, чтобы выйти в ноль (не в плюс,</t>
  </si>
  <si>
    <t xml:space="preserve">но и не в минус).</t>
  </si>
  <si>
    <t xml:space="preserve">Файл к книге «Бизнес с нуля без иллюзий». Автор — Макаренко Павел.</t>
  </si>
  <si>
    <t xml:space="preserve">Разборы, новые материалы и консультации: biznes0.ru</t>
  </si>
  <si>
    <t xml:space="preserve">ЮНИТ-ЭКОНОМИКА: курьерская доставка еды (Даниил)</t>
  </si>
  <si>
    <t xml:space="preserve">Синие ячейки — впишите свои цифры. Чёрные — считаются сами по формуле.</t>
  </si>
  <si>
    <t xml:space="preserve">1. Сколько вы получаете с одной продажи</t>
  </si>
  <si>
    <t xml:space="preserve">Цена за единицу (то, что платит клиент), ₽</t>
  </si>
  <si>
    <t xml:space="preserve">Скидки, возвраты, отказы — % от цены</t>
  </si>
  <si>
    <t xml:space="preserve">Фактическая выручка на единицу, ₽</t>
  </si>
  <si>
    <t xml:space="preserve">2. Сколько стоит сделать одну продажу (переменные расходы)</t>
  </si>
  <si>
    <t xml:space="preserve">Сырьё, материалы, продукты на единицу, ₽</t>
  </si>
  <si>
    <t xml:space="preserve">Упаковка на единицу, ₽</t>
  </si>
  <si>
    <t xml:space="preserve">Топливо / транспорт на единицу, ₽</t>
  </si>
  <si>
    <t xml:space="preserve">Комиссия платёжной системы / площадки, % от цены</t>
  </si>
  <si>
    <t xml:space="preserve">Комиссия платёжной системы / площадки, ₽</t>
  </si>
  <si>
    <t xml:space="preserve">Потери на брак / компенсации, % от цены</t>
  </si>
  <si>
    <t xml:space="preserve">Потери на брак / компенсации, ₽</t>
  </si>
  <si>
    <t xml:space="preserve">ИТОГО переменных расходов на единицу, ₽</t>
  </si>
  <si>
    <t xml:space="preserve">Важно: если у вас пока нет наёмных сотрудников, не добавляйте сюда «стоимость своего времени» как ещё один расход. Вся маржа ниже — и есть ваша зарплата. Вычитать время отдельно — значит посчитать его дважды.</t>
  </si>
  <si>
    <t xml:space="preserve">3. Маржа с одной продажи (Margin — то, что у вас реально остаётся)</t>
  </si>
  <si>
    <t xml:space="preserve">Маржа на единицу, ₽</t>
  </si>
  <si>
    <t xml:space="preserve">Маржинальность, % от выручки</t>
  </si>
  <si>
    <t xml:space="preserve">4. Сколько продавать в месяц, чтобы не уходить в минус</t>
  </si>
  <si>
    <t xml:space="preserve">Прочие постоянные расходы в месяц, ₽ (аренда, коммуналка, связь, обслуживание оборудования)</t>
  </si>
  <si>
    <t xml:space="preserve">Зарплата сотрудников в месяц, ₽ (если есть наёмный персонал на фиксированном окладе)</t>
  </si>
  <si>
    <t xml:space="preserve">ИТОГО постоянных расходов в месяц, ₽</t>
  </si>
  <si>
    <t xml:space="preserve">Точка безубыточности, единиц в месяц</t>
  </si>
  <si>
    <t xml:space="preserve">Точка безубыточности, единиц в день</t>
  </si>
  <si>
    <t xml:space="preserve">5. CAC — Customer Acquisition Cost («стоимость привлечения клиента»)</t>
  </si>
  <si>
    <t xml:space="preserve">Расходы на рекламу / привлечение за месяц, ₽</t>
  </si>
  <si>
    <t xml:space="preserve">Новых клиентов за этот же месяц, чел.</t>
  </si>
  <si>
    <t xml:space="preserve">CAC, ₽ на одного нового клиента</t>
  </si>
  <si>
    <t xml:space="preserve">6. LTV — Lifetime Value («пожизненная ценность клиента»)</t>
  </si>
  <si>
    <t xml:space="preserve">Сколько раз в среднем клиент купит за всё время, раз</t>
  </si>
  <si>
    <t xml:space="preserve">LTV, ₽</t>
  </si>
  <si>
    <t xml:space="preserve">7. Главный вопрос: окупается ли привлечение клиента</t>
  </si>
  <si>
    <t xml:space="preserve">LTV / CAC</t>
  </si>
  <si>
    <t xml:space="preserve">Оценка</t>
  </si>
  <si>
    <t xml:space="preserve">Постоянные расходы Даниила: 2 000 ₽ связь и подписки + 15 000 ₽ ежемесячный таргет у агентства (та же сумма, что в разделе 5: там она нужна для расчёта CAC, здесь — для точки безубыточности) + 20 000 ₽ оклад второго курьера. Пока Даниил работал один и без рекламы, порог был 12 доставок в месяц. С наёмным курьером и платной рекламой он вырос до 220 — вот что на самом деле означает «нанять человека». Сравните также каналы привлечения: у агентства CAC 500 ₽, у листовок — 18 ₽. Посчитайте оба варианта на отдельных копиях листа.</t>
  </si>
  <si>
    <t xml:space="preserve">ЮНИТ-ЭКОНОМИКА: торговая точка с блинами у кампуса (Владислав)</t>
  </si>
  <si>
    <t xml:space="preserve">Постоянные расходы Владислава: 32 000 ₽ аренда павильона + 8 000 ₽ коммуналка и обслуживание оборудования + 15 000 ₽ оклад помощницы на раздаче. Зарплату помощницы легко потерять, если считать «расходы на точку» одной мысленной строкой, — поэтому она вынесена отдельно. Для офлайн-точки с потоком прохожих реклама обходится намного дешевле, чем в доставке, зато точка безубыточности выше из-за аренды: Владиславу нужно продать 15 блинов в день только чтобы выйти в ноль, Даниилу — около 7 доставок. Сравните эти два примера между собой.</t>
  </si>
  <si>
    <t xml:space="preserve">ЮНИТ-ЭКОНОМИКА: ваш бизнес</t>
  </si>
  <si>
    <t xml:space="preserve">Впишите свои цифры в жёлтые ячейки. Если какого-то расхода у вас нет — оставьте 0.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</si>
</sst>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%"/>
    <numFmt numFmtId="167" formatCode="0"/>
    <numFmt numFmtId="168" formatCode="0.0"/>
    <numFmt numFmtId="169" formatCode="0.0\x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E5395"/>
        <bgColor rgb="FF1F4E78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4E78"/>
      <rgbColor rgb="FF339966"/>
      <rgbColor rgb="FF003300"/>
      <rgbColor rgb="FF333300"/>
      <rgbColor rgb="FF993300"/>
      <rgbColor rgb="FF993366"/>
      <rgbColor rgb="FF2E539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biznes0.ru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95"/>
  </cols>
  <sheetData>
    <row r="2" customFormat="false" ht="17.25" hidden="false" customHeight="true" outlineLevel="0" collapsed="false">
      <c r="B2" s="2" t="s">
        <v>0</v>
      </c>
    </row>
    <row r="3" customFormat="false" ht="15" hidden="false" customHeight="true" outlineLevel="0" collapsed="false">
      <c r="B3" s="3"/>
    </row>
    <row r="4" customFormat="false" ht="15" hidden="false" customHeight="true" outlineLevel="0" collapsed="false">
      <c r="B4" s="4" t="s">
        <v>1</v>
      </c>
    </row>
    <row r="5" customFormat="false" ht="15" hidden="false" customHeight="true" outlineLevel="0" collapsed="false">
      <c r="B5" s="3"/>
    </row>
    <row r="6" customFormat="false" ht="15" hidden="false" customHeight="true" outlineLevel="0" collapsed="false">
      <c r="B6" s="4" t="s">
        <v>2</v>
      </c>
    </row>
    <row r="7" customFormat="false" ht="15" hidden="false" customHeight="true" outlineLevel="0" collapsed="false">
      <c r="B7" s="4" t="s">
        <v>3</v>
      </c>
    </row>
    <row r="8" customFormat="false" ht="23.25" hidden="false" customHeight="true" outlineLevel="0" collapsed="false">
      <c r="B8" s="4" t="s">
        <v>4</v>
      </c>
    </row>
    <row r="9" customFormat="false" ht="15" hidden="false" customHeight="true" outlineLevel="0" collapsed="false">
      <c r="B9" s="3"/>
    </row>
    <row r="10" customFormat="false" ht="15" hidden="false" customHeight="true" outlineLevel="0" collapsed="false">
      <c r="B10" s="4" t="s">
        <v>5</v>
      </c>
    </row>
    <row r="11" customFormat="false" ht="15" hidden="false" customHeight="true" outlineLevel="0" collapsed="false">
      <c r="B11" s="4" t="s">
        <v>6</v>
      </c>
    </row>
    <row r="12" customFormat="false" ht="23.25" hidden="false" customHeight="true" outlineLevel="0" collapsed="false">
      <c r="B12" s="4" t="s">
        <v>7</v>
      </c>
    </row>
    <row r="13" customFormat="false" ht="15" hidden="false" customHeight="true" outlineLevel="0" collapsed="false">
      <c r="B13" s="3"/>
    </row>
    <row r="14" customFormat="false" ht="15" hidden="false" customHeight="true" outlineLevel="0" collapsed="false">
      <c r="B14" s="4" t="s">
        <v>8</v>
      </c>
    </row>
    <row r="15" customFormat="false" ht="15" hidden="false" customHeight="true" outlineLevel="0" collapsed="false">
      <c r="B15" s="4" t="s">
        <v>9</v>
      </c>
    </row>
    <row r="16" customFormat="false" ht="15" hidden="false" customHeight="true" outlineLevel="0" collapsed="false">
      <c r="B16" s="3"/>
    </row>
    <row r="17" customFormat="false" ht="15" hidden="false" customHeight="true" outlineLevel="0" collapsed="false">
      <c r="B17" s="4" t="s">
        <v>10</v>
      </c>
    </row>
    <row r="18" customFormat="false" ht="15" hidden="false" customHeight="true" outlineLevel="0" collapsed="false">
      <c r="B18" s="4" t="s">
        <v>11</v>
      </c>
    </row>
    <row r="19" customFormat="false" ht="15" hidden="false" customHeight="true" outlineLevel="0" collapsed="false">
      <c r="B19" s="4" t="s">
        <v>12</v>
      </c>
    </row>
    <row r="20" customFormat="false" ht="15" hidden="false" customHeight="true" outlineLevel="0" collapsed="false">
      <c r="B20" s="4" t="s">
        <v>13</v>
      </c>
    </row>
    <row r="21" customFormat="false" ht="15" hidden="false" customHeight="true" outlineLevel="0" collapsed="false">
      <c r="B21" s="4" t="s">
        <v>14</v>
      </c>
    </row>
    <row r="22" customFormat="false" ht="15" hidden="false" customHeight="true" outlineLevel="0" collapsed="false">
      <c r="B22" s="4" t="s">
        <v>15</v>
      </c>
    </row>
    <row r="23" customFormat="false" ht="15" hidden="false" customHeight="true" outlineLevel="0" collapsed="false">
      <c r="B23" s="4" t="s">
        <v>16</v>
      </c>
    </row>
    <row r="24" customFormat="false" ht="15" hidden="false" customHeight="true" outlineLevel="0" collapsed="false">
      <c r="B24" s="4" t="s">
        <v>17</v>
      </c>
    </row>
    <row r="26" customFormat="false" ht="15" hidden="false" customHeight="false" outlineLevel="0" collapsed="false">
      <c r="B26" s="5" t="s">
        <v>18</v>
      </c>
    </row>
    <row r="27" customFormat="false" ht="15" hidden="false" customHeight="false" outlineLevel="0" collapsed="false">
      <c r="B27" s="6" t="s">
        <v>19</v>
      </c>
    </row>
  </sheetData>
  <hyperlinks>
    <hyperlink ref="B27" r:id="rId1" display="Разборы, новые материалы и консультации: biznes0.ru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58"/>
    <col collapsed="false" customWidth="true" hidden="false" outlineLevel="0" max="3" min="3" style="1" width="16"/>
    <col collapsed="false" customWidth="true" hidden="false" outlineLevel="0" max="4" min="4" style="1" width="46"/>
  </cols>
  <sheetData>
    <row r="2" customFormat="false" ht="17.25" hidden="false" customHeight="true" outlineLevel="0" collapsed="false">
      <c r="B2" s="7" t="s">
        <v>20</v>
      </c>
      <c r="C2" s="7"/>
      <c r="D2" s="7"/>
    </row>
    <row r="3" customFormat="false" ht="15" hidden="false" customHeight="true" outlineLevel="0" collapsed="false">
      <c r="B3" s="8" t="s">
        <v>21</v>
      </c>
      <c r="C3" s="8"/>
      <c r="D3" s="8"/>
    </row>
    <row r="5" customFormat="false" ht="21.75" hidden="false" customHeight="true" outlineLevel="0" collapsed="false">
      <c r="B5" s="9" t="s">
        <v>22</v>
      </c>
      <c r="C5" s="9"/>
      <c r="D5" s="9"/>
    </row>
    <row r="7" customFormat="false" ht="30" hidden="false" customHeight="true" outlineLevel="0" collapsed="false">
      <c r="B7" s="10" t="s">
        <v>23</v>
      </c>
      <c r="C7" s="11" t="n">
        <v>200</v>
      </c>
    </row>
    <row r="8" customFormat="false" ht="30" hidden="false" customHeight="true" outlineLevel="0" collapsed="false">
      <c r="B8" s="10" t="s">
        <v>24</v>
      </c>
      <c r="C8" s="12" t="n">
        <v>0</v>
      </c>
    </row>
    <row r="9" customFormat="false" ht="30" hidden="false" customHeight="true" outlineLevel="0" collapsed="false">
      <c r="B9" s="13" t="s">
        <v>25</v>
      </c>
      <c r="C9" s="14" t="n">
        <f aca="false">IFERROR(C7*(1-C8),0)</f>
        <v>200</v>
      </c>
    </row>
    <row r="11" customFormat="false" ht="21.75" hidden="false" customHeight="true" outlineLevel="0" collapsed="false">
      <c r="B11" s="9" t="s">
        <v>26</v>
      </c>
      <c r="C11" s="9"/>
      <c r="D11" s="9"/>
    </row>
    <row r="13" customFormat="false" ht="30" hidden="false" customHeight="true" outlineLevel="0" collapsed="false">
      <c r="B13" s="10" t="s">
        <v>27</v>
      </c>
      <c r="C13" s="11" t="n">
        <v>0</v>
      </c>
    </row>
    <row r="14" customFormat="false" ht="30" hidden="false" customHeight="true" outlineLevel="0" collapsed="false">
      <c r="B14" s="10" t="s">
        <v>28</v>
      </c>
      <c r="C14" s="11" t="n">
        <v>15</v>
      </c>
    </row>
    <row r="15" customFormat="false" ht="30" hidden="false" customHeight="true" outlineLevel="0" collapsed="false">
      <c r="B15" s="10" t="s">
        <v>29</v>
      </c>
      <c r="C15" s="11" t="n">
        <v>7</v>
      </c>
    </row>
    <row r="16" customFormat="false" ht="30" hidden="false" customHeight="true" outlineLevel="0" collapsed="false">
      <c r="B16" s="10" t="s">
        <v>30</v>
      </c>
      <c r="C16" s="12" t="n">
        <v>0</v>
      </c>
    </row>
    <row r="17" customFormat="false" ht="30" hidden="false" customHeight="true" outlineLevel="0" collapsed="false">
      <c r="B17" s="10" t="s">
        <v>31</v>
      </c>
      <c r="C17" s="15" t="n">
        <f aca="false">IFERROR(C7*C16,0)</f>
        <v>0</v>
      </c>
    </row>
    <row r="18" customFormat="false" ht="30" hidden="false" customHeight="true" outlineLevel="0" collapsed="false">
      <c r="B18" s="10" t="s">
        <v>32</v>
      </c>
      <c r="C18" s="12" t="n">
        <v>0.05</v>
      </c>
    </row>
    <row r="19" customFormat="false" ht="30" hidden="false" customHeight="true" outlineLevel="0" collapsed="false">
      <c r="B19" s="10" t="s">
        <v>33</v>
      </c>
      <c r="C19" s="15" t="n">
        <f aca="false">IFERROR(C7*C18,0)</f>
        <v>10</v>
      </c>
    </row>
    <row r="20" customFormat="false" ht="30" hidden="false" customHeight="true" outlineLevel="0" collapsed="false">
      <c r="B20" s="13" t="s">
        <v>34</v>
      </c>
      <c r="C20" s="14" t="n">
        <f aca="false">IFERROR(C13+C14+C15+C17+C19,0)</f>
        <v>32</v>
      </c>
    </row>
    <row r="22" customFormat="false" ht="42" hidden="false" customHeight="true" outlineLevel="0" collapsed="false">
      <c r="B22" s="16" t="s">
        <v>35</v>
      </c>
      <c r="C22" s="16"/>
      <c r="D22" s="16"/>
    </row>
    <row r="24" customFormat="false" ht="21.75" hidden="false" customHeight="true" outlineLevel="0" collapsed="false">
      <c r="B24" s="9" t="s">
        <v>36</v>
      </c>
      <c r="C24" s="9"/>
      <c r="D24" s="9"/>
    </row>
    <row r="26" customFormat="false" ht="30" hidden="false" customHeight="true" outlineLevel="0" collapsed="false">
      <c r="B26" s="13" t="s">
        <v>37</v>
      </c>
      <c r="C26" s="14" t="n">
        <f aca="false">IFERROR(C9-C20,0)</f>
        <v>168</v>
      </c>
    </row>
    <row r="27" customFormat="false" ht="30" hidden="false" customHeight="true" outlineLevel="0" collapsed="false">
      <c r="B27" s="10" t="s">
        <v>38</v>
      </c>
      <c r="C27" s="17" t="n">
        <f aca="false">IFERROR(C26/C9,0)</f>
        <v>0.84</v>
      </c>
    </row>
    <row r="29" customFormat="false" ht="21.75" hidden="false" customHeight="true" outlineLevel="0" collapsed="false">
      <c r="B29" s="9" t="s">
        <v>39</v>
      </c>
      <c r="C29" s="9"/>
      <c r="D29" s="9"/>
    </row>
    <row r="31" customFormat="false" ht="30" hidden="false" customHeight="true" outlineLevel="0" collapsed="false">
      <c r="B31" s="10" t="s">
        <v>40</v>
      </c>
      <c r="C31" s="11" t="n">
        <v>17000</v>
      </c>
    </row>
    <row r="32" customFormat="false" ht="30" hidden="false" customHeight="true" outlineLevel="0" collapsed="false">
      <c r="B32" s="10" t="s">
        <v>41</v>
      </c>
      <c r="C32" s="11" t="n">
        <v>20000</v>
      </c>
    </row>
    <row r="33" customFormat="false" ht="30" hidden="false" customHeight="true" outlineLevel="0" collapsed="false">
      <c r="B33" s="13" t="s">
        <v>42</v>
      </c>
      <c r="C33" s="14" t="n">
        <f aca="false">IFERROR(C31+C32,0)</f>
        <v>37000</v>
      </c>
    </row>
    <row r="34" customFormat="false" ht="30" hidden="false" customHeight="true" outlineLevel="0" collapsed="false">
      <c r="B34" s="10" t="s">
        <v>43</v>
      </c>
      <c r="C34" s="18" t="n">
        <f aca="false">IFERROR(C33/C26,0)</f>
        <v>220.238095238095</v>
      </c>
    </row>
    <row r="35" customFormat="false" ht="30" hidden="false" customHeight="true" outlineLevel="0" collapsed="false">
      <c r="B35" s="10" t="s">
        <v>44</v>
      </c>
      <c r="C35" s="19" t="n">
        <f aca="false">IFERROR(C34/30,0)</f>
        <v>7.34126984126984</v>
      </c>
    </row>
    <row r="37" customFormat="false" ht="21.75" hidden="false" customHeight="true" outlineLevel="0" collapsed="false">
      <c r="B37" s="9" t="s">
        <v>45</v>
      </c>
      <c r="C37" s="9"/>
      <c r="D37" s="9"/>
    </row>
    <row r="39" customFormat="false" ht="30" hidden="false" customHeight="true" outlineLevel="0" collapsed="false">
      <c r="B39" s="10" t="s">
        <v>46</v>
      </c>
      <c r="C39" s="11" t="n">
        <v>15000</v>
      </c>
    </row>
    <row r="40" customFormat="false" ht="30" hidden="false" customHeight="true" outlineLevel="0" collapsed="false">
      <c r="B40" s="10" t="s">
        <v>47</v>
      </c>
      <c r="C40" s="20" t="n">
        <v>30</v>
      </c>
    </row>
    <row r="41" customFormat="false" ht="30" hidden="false" customHeight="true" outlineLevel="0" collapsed="false">
      <c r="B41" s="13" t="s">
        <v>48</v>
      </c>
      <c r="C41" s="14" t="n">
        <f aca="false">IFERROR(C39/C40,0)</f>
        <v>500</v>
      </c>
    </row>
    <row r="43" customFormat="false" ht="21.75" hidden="false" customHeight="true" outlineLevel="0" collapsed="false">
      <c r="B43" s="9" t="s">
        <v>49</v>
      </c>
      <c r="C43" s="9"/>
      <c r="D43" s="9"/>
    </row>
    <row r="45" customFormat="false" ht="30" hidden="false" customHeight="true" outlineLevel="0" collapsed="false">
      <c r="B45" s="10" t="s">
        <v>50</v>
      </c>
      <c r="C45" s="21" t="n">
        <v>8</v>
      </c>
    </row>
    <row r="46" customFormat="false" ht="30" hidden="false" customHeight="true" outlineLevel="0" collapsed="false">
      <c r="B46" s="13" t="s">
        <v>51</v>
      </c>
      <c r="C46" s="14" t="n">
        <f aca="false">IFERROR(C26*C45,0)</f>
        <v>1344</v>
      </c>
    </row>
    <row r="48" customFormat="false" ht="21.75" hidden="false" customHeight="true" outlineLevel="0" collapsed="false">
      <c r="B48" s="9" t="s">
        <v>52</v>
      </c>
      <c r="C48" s="9"/>
      <c r="D48" s="9"/>
    </row>
    <row r="50" customFormat="false" ht="30" hidden="false" customHeight="true" outlineLevel="0" collapsed="false">
      <c r="B50" s="13" t="s">
        <v>53</v>
      </c>
      <c r="C50" s="22" t="n">
        <f aca="false">IFERROR(C46/C41,0)</f>
        <v>2.688</v>
      </c>
    </row>
    <row r="51" customFormat="false" ht="30" hidden="false" customHeight="true" outlineLevel="0" collapsed="false">
      <c r="B51" s="13" t="s">
        <v>54</v>
      </c>
      <c r="C51" s="23" t="str">
        <f aca="false">IF(C50&lt;1,"Убыток на каждом клиенте",IF(C50&lt;3,"На грани, нужно улучшать",IF(C50&lt;5,"Рабочая модель","Отличная экономика")))</f>
        <v>На грани, нужно улучшать</v>
      </c>
    </row>
    <row r="53" customFormat="false" ht="55.5" hidden="false" customHeight="true" outlineLevel="0" collapsed="false">
      <c r="B53" s="16" t="s">
        <v>55</v>
      </c>
      <c r="C53" s="16"/>
      <c r="D53" s="16"/>
    </row>
  </sheetData>
  <mergeCells count="11">
    <mergeCell ref="B2:D2"/>
    <mergeCell ref="B3:D3"/>
    <mergeCell ref="B5:D5"/>
    <mergeCell ref="B11:D11"/>
    <mergeCell ref="B22:D22"/>
    <mergeCell ref="B24:D24"/>
    <mergeCell ref="B29:D29"/>
    <mergeCell ref="B37:D37"/>
    <mergeCell ref="B43:D43"/>
    <mergeCell ref="B48:D48"/>
    <mergeCell ref="B53:D5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58"/>
    <col collapsed="false" customWidth="true" hidden="false" outlineLevel="0" max="3" min="3" style="1" width="16"/>
    <col collapsed="false" customWidth="true" hidden="false" outlineLevel="0" max="4" min="4" style="1" width="46"/>
  </cols>
  <sheetData>
    <row r="2" customFormat="false" ht="17.25" hidden="false" customHeight="true" outlineLevel="0" collapsed="false">
      <c r="B2" s="7" t="s">
        <v>56</v>
      </c>
      <c r="C2" s="7"/>
      <c r="D2" s="7"/>
    </row>
    <row r="3" customFormat="false" ht="15" hidden="false" customHeight="true" outlineLevel="0" collapsed="false">
      <c r="B3" s="8" t="s">
        <v>21</v>
      </c>
      <c r="C3" s="8"/>
      <c r="D3" s="8"/>
    </row>
    <row r="5" customFormat="false" ht="21.75" hidden="false" customHeight="true" outlineLevel="0" collapsed="false">
      <c r="B5" s="9" t="s">
        <v>22</v>
      </c>
      <c r="C5" s="9"/>
      <c r="D5" s="9"/>
    </row>
    <row r="7" customFormat="false" ht="30" hidden="false" customHeight="true" outlineLevel="0" collapsed="false">
      <c r="B7" s="10" t="s">
        <v>23</v>
      </c>
      <c r="C7" s="11" t="n">
        <v>180</v>
      </c>
    </row>
    <row r="8" customFormat="false" ht="30" hidden="false" customHeight="true" outlineLevel="0" collapsed="false">
      <c r="B8" s="10" t="s">
        <v>24</v>
      </c>
      <c r="C8" s="12" t="n">
        <v>0.02</v>
      </c>
    </row>
    <row r="9" customFormat="false" ht="30" hidden="false" customHeight="true" outlineLevel="0" collapsed="false">
      <c r="B9" s="13" t="s">
        <v>25</v>
      </c>
      <c r="C9" s="14" t="n">
        <f aca="false">IFERROR(C7*(1-C8),0)</f>
        <v>176.4</v>
      </c>
    </row>
    <row r="11" customFormat="false" ht="21.75" hidden="false" customHeight="true" outlineLevel="0" collapsed="false">
      <c r="B11" s="9" t="s">
        <v>26</v>
      </c>
      <c r="C11" s="9"/>
      <c r="D11" s="9"/>
    </row>
    <row r="13" customFormat="false" ht="30" hidden="false" customHeight="true" outlineLevel="0" collapsed="false">
      <c r="B13" s="10" t="s">
        <v>27</v>
      </c>
      <c r="C13" s="11" t="n">
        <v>42</v>
      </c>
    </row>
    <row r="14" customFormat="false" ht="30" hidden="false" customHeight="true" outlineLevel="0" collapsed="false">
      <c r="B14" s="10" t="s">
        <v>28</v>
      </c>
      <c r="C14" s="11" t="n">
        <v>6</v>
      </c>
    </row>
    <row r="15" customFormat="false" ht="30" hidden="false" customHeight="true" outlineLevel="0" collapsed="false">
      <c r="B15" s="10" t="s">
        <v>29</v>
      </c>
      <c r="C15" s="11" t="n">
        <v>0</v>
      </c>
    </row>
    <row r="16" customFormat="false" ht="30" hidden="false" customHeight="true" outlineLevel="0" collapsed="false">
      <c r="B16" s="10" t="s">
        <v>30</v>
      </c>
      <c r="C16" s="12" t="n">
        <v>0.02</v>
      </c>
    </row>
    <row r="17" customFormat="false" ht="30" hidden="false" customHeight="true" outlineLevel="0" collapsed="false">
      <c r="B17" s="10" t="s">
        <v>31</v>
      </c>
      <c r="C17" s="15" t="n">
        <f aca="false">IFERROR(C7*C16,0)</f>
        <v>3.6</v>
      </c>
    </row>
    <row r="18" customFormat="false" ht="30" hidden="false" customHeight="true" outlineLevel="0" collapsed="false">
      <c r="B18" s="10" t="s">
        <v>32</v>
      </c>
      <c r="C18" s="12" t="n">
        <v>0.03</v>
      </c>
    </row>
    <row r="19" customFormat="false" ht="30" hidden="false" customHeight="true" outlineLevel="0" collapsed="false">
      <c r="B19" s="10" t="s">
        <v>33</v>
      </c>
      <c r="C19" s="15" t="n">
        <f aca="false">IFERROR(C7*C18,0)</f>
        <v>5.4</v>
      </c>
    </row>
    <row r="20" customFormat="false" ht="30" hidden="false" customHeight="true" outlineLevel="0" collapsed="false">
      <c r="B20" s="13" t="s">
        <v>34</v>
      </c>
      <c r="C20" s="14" t="n">
        <f aca="false">IFERROR(C13+C14+C15+C17+C19,0)</f>
        <v>57</v>
      </c>
    </row>
    <row r="22" customFormat="false" ht="42" hidden="false" customHeight="true" outlineLevel="0" collapsed="false">
      <c r="B22" s="16" t="s">
        <v>35</v>
      </c>
      <c r="C22" s="16"/>
      <c r="D22" s="16"/>
    </row>
    <row r="24" customFormat="false" ht="21.75" hidden="false" customHeight="true" outlineLevel="0" collapsed="false">
      <c r="B24" s="9" t="s">
        <v>36</v>
      </c>
      <c r="C24" s="9"/>
      <c r="D24" s="9"/>
    </row>
    <row r="26" customFormat="false" ht="30" hidden="false" customHeight="true" outlineLevel="0" collapsed="false">
      <c r="B26" s="13" t="s">
        <v>37</v>
      </c>
      <c r="C26" s="14" t="n">
        <f aca="false">IFERROR(C9-C20,0)</f>
        <v>119.4</v>
      </c>
    </row>
    <row r="27" customFormat="false" ht="30" hidden="false" customHeight="true" outlineLevel="0" collapsed="false">
      <c r="B27" s="10" t="s">
        <v>38</v>
      </c>
      <c r="C27" s="17" t="n">
        <f aca="false">IFERROR(C26/C9,0)</f>
        <v>0.67687074829932</v>
      </c>
    </row>
    <row r="29" customFormat="false" ht="21.75" hidden="false" customHeight="true" outlineLevel="0" collapsed="false">
      <c r="B29" s="9" t="s">
        <v>39</v>
      </c>
      <c r="C29" s="9"/>
      <c r="D29" s="9"/>
    </row>
    <row r="31" customFormat="false" ht="30" hidden="false" customHeight="true" outlineLevel="0" collapsed="false">
      <c r="B31" s="10" t="s">
        <v>40</v>
      </c>
      <c r="C31" s="11" t="n">
        <v>40000</v>
      </c>
    </row>
    <row r="32" customFormat="false" ht="30" hidden="false" customHeight="true" outlineLevel="0" collapsed="false">
      <c r="B32" s="10" t="s">
        <v>41</v>
      </c>
      <c r="C32" s="11" t="n">
        <v>15000</v>
      </c>
    </row>
    <row r="33" customFormat="false" ht="30" hidden="false" customHeight="true" outlineLevel="0" collapsed="false">
      <c r="B33" s="13" t="s">
        <v>42</v>
      </c>
      <c r="C33" s="14" t="n">
        <f aca="false">IFERROR(C31+C32,0)</f>
        <v>55000</v>
      </c>
    </row>
    <row r="34" customFormat="false" ht="30" hidden="false" customHeight="true" outlineLevel="0" collapsed="false">
      <c r="B34" s="10" t="s">
        <v>43</v>
      </c>
      <c r="C34" s="18" t="n">
        <f aca="false">IFERROR(C33/C26,0)</f>
        <v>460.636515912898</v>
      </c>
    </row>
    <row r="35" customFormat="false" ht="30" hidden="false" customHeight="true" outlineLevel="0" collapsed="false">
      <c r="B35" s="10" t="s">
        <v>44</v>
      </c>
      <c r="C35" s="19" t="n">
        <f aca="false">IFERROR(C34/30,0)</f>
        <v>15.3545505304299</v>
      </c>
    </row>
    <row r="37" customFormat="false" ht="21.75" hidden="false" customHeight="true" outlineLevel="0" collapsed="false">
      <c r="B37" s="9" t="s">
        <v>45</v>
      </c>
      <c r="C37" s="9"/>
      <c r="D37" s="9"/>
    </row>
    <row r="39" customFormat="false" ht="30" hidden="false" customHeight="true" outlineLevel="0" collapsed="false">
      <c r="B39" s="10" t="s">
        <v>46</v>
      </c>
      <c r="C39" s="11" t="n">
        <v>4000</v>
      </c>
    </row>
    <row r="40" customFormat="false" ht="30" hidden="false" customHeight="true" outlineLevel="0" collapsed="false">
      <c r="B40" s="10" t="s">
        <v>47</v>
      </c>
      <c r="C40" s="20" t="n">
        <v>120</v>
      </c>
    </row>
    <row r="41" customFormat="false" ht="30" hidden="false" customHeight="true" outlineLevel="0" collapsed="false">
      <c r="B41" s="13" t="s">
        <v>48</v>
      </c>
      <c r="C41" s="14" t="n">
        <f aca="false">IFERROR(C39/C40,0)</f>
        <v>33.3333333333333</v>
      </c>
    </row>
    <row r="43" customFormat="false" ht="21.75" hidden="false" customHeight="true" outlineLevel="0" collapsed="false">
      <c r="B43" s="9" t="s">
        <v>49</v>
      </c>
      <c r="C43" s="9"/>
      <c r="D43" s="9"/>
    </row>
    <row r="45" customFormat="false" ht="30" hidden="false" customHeight="true" outlineLevel="0" collapsed="false">
      <c r="B45" s="10" t="s">
        <v>50</v>
      </c>
      <c r="C45" s="21" t="n">
        <v>6</v>
      </c>
    </row>
    <row r="46" customFormat="false" ht="30" hidden="false" customHeight="true" outlineLevel="0" collapsed="false">
      <c r="B46" s="13" t="s">
        <v>51</v>
      </c>
      <c r="C46" s="14" t="n">
        <f aca="false">IFERROR(C26*C45,0)</f>
        <v>716.4</v>
      </c>
    </row>
    <row r="48" customFormat="false" ht="21.75" hidden="false" customHeight="true" outlineLevel="0" collapsed="false">
      <c r="B48" s="9" t="s">
        <v>52</v>
      </c>
      <c r="C48" s="9"/>
      <c r="D48" s="9"/>
    </row>
    <row r="50" customFormat="false" ht="30" hidden="false" customHeight="true" outlineLevel="0" collapsed="false">
      <c r="B50" s="13" t="s">
        <v>53</v>
      </c>
      <c r="C50" s="22" t="n">
        <f aca="false">IFERROR(C46/C41,0)</f>
        <v>21.492</v>
      </c>
    </row>
    <row r="51" customFormat="false" ht="30" hidden="false" customHeight="true" outlineLevel="0" collapsed="false">
      <c r="B51" s="13" t="s">
        <v>54</v>
      </c>
      <c r="C51" s="23" t="str">
        <f aca="false">IF(C50&lt;1,"Убыток на каждом клиенте",IF(C50&lt;3,"На грани, нужно улучшать",IF(C50&lt;5,"Рабочая модель","Отличная экономика")))</f>
        <v>Отличная экономика</v>
      </c>
    </row>
    <row r="53" customFormat="false" ht="55.5" hidden="false" customHeight="true" outlineLevel="0" collapsed="false">
      <c r="B53" s="16" t="s">
        <v>57</v>
      </c>
      <c r="C53" s="16"/>
      <c r="D53" s="16"/>
    </row>
  </sheetData>
  <mergeCells count="11">
    <mergeCell ref="B2:D2"/>
    <mergeCell ref="B3:D3"/>
    <mergeCell ref="B5:D5"/>
    <mergeCell ref="B11:D11"/>
    <mergeCell ref="B22:D22"/>
    <mergeCell ref="B24:D24"/>
    <mergeCell ref="B29:D29"/>
    <mergeCell ref="B37:D37"/>
    <mergeCell ref="B43:D43"/>
    <mergeCell ref="B48:D48"/>
    <mergeCell ref="B53:D5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58"/>
    <col collapsed="false" customWidth="true" hidden="false" outlineLevel="0" max="3" min="3" style="1" width="16"/>
    <col collapsed="false" customWidth="true" hidden="false" outlineLevel="0" max="4" min="4" style="1" width="46"/>
  </cols>
  <sheetData>
    <row r="2" customFormat="false" ht="17.25" hidden="false" customHeight="true" outlineLevel="0" collapsed="false">
      <c r="B2" s="7" t="s">
        <v>58</v>
      </c>
      <c r="C2" s="7"/>
      <c r="D2" s="7"/>
    </row>
    <row r="3" customFormat="false" ht="15" hidden="false" customHeight="true" outlineLevel="0" collapsed="false">
      <c r="B3" s="8" t="s">
        <v>21</v>
      </c>
      <c r="C3" s="8"/>
      <c r="D3" s="8"/>
    </row>
    <row r="5" customFormat="false" ht="21.75" hidden="false" customHeight="true" outlineLevel="0" collapsed="false">
      <c r="B5" s="9" t="s">
        <v>22</v>
      </c>
      <c r="C5" s="9"/>
      <c r="D5" s="9"/>
    </row>
    <row r="7" customFormat="false" ht="30" hidden="false" customHeight="true" outlineLevel="0" collapsed="false">
      <c r="B7" s="10" t="s">
        <v>23</v>
      </c>
      <c r="C7" s="11" t="n">
        <v>0</v>
      </c>
    </row>
    <row r="8" customFormat="false" ht="30" hidden="false" customHeight="true" outlineLevel="0" collapsed="false">
      <c r="B8" s="10" t="s">
        <v>24</v>
      </c>
      <c r="C8" s="12" t="n">
        <v>0</v>
      </c>
    </row>
    <row r="9" customFormat="false" ht="30" hidden="false" customHeight="true" outlineLevel="0" collapsed="false">
      <c r="B9" s="13" t="s">
        <v>25</v>
      </c>
      <c r="C9" s="14" t="n">
        <f aca="false">IFERROR(C7*(1-C8),0)</f>
        <v>0</v>
      </c>
    </row>
    <row r="11" customFormat="false" ht="21.75" hidden="false" customHeight="true" outlineLevel="0" collapsed="false">
      <c r="B11" s="9" t="s">
        <v>26</v>
      </c>
      <c r="C11" s="9"/>
      <c r="D11" s="9"/>
    </row>
    <row r="13" customFormat="false" ht="30" hidden="false" customHeight="true" outlineLevel="0" collapsed="false">
      <c r="B13" s="10" t="s">
        <v>27</v>
      </c>
      <c r="C13" s="11" t="n">
        <v>0</v>
      </c>
    </row>
    <row r="14" customFormat="false" ht="30" hidden="false" customHeight="true" outlineLevel="0" collapsed="false">
      <c r="B14" s="10" t="s">
        <v>28</v>
      </c>
      <c r="C14" s="11" t="n">
        <v>0</v>
      </c>
    </row>
    <row r="15" customFormat="false" ht="30" hidden="false" customHeight="true" outlineLevel="0" collapsed="false">
      <c r="B15" s="10" t="s">
        <v>29</v>
      </c>
      <c r="C15" s="11" t="n">
        <v>0</v>
      </c>
    </row>
    <row r="16" customFormat="false" ht="30" hidden="false" customHeight="true" outlineLevel="0" collapsed="false">
      <c r="B16" s="10" t="s">
        <v>30</v>
      </c>
      <c r="C16" s="12" t="n">
        <v>0</v>
      </c>
    </row>
    <row r="17" customFormat="false" ht="30" hidden="false" customHeight="true" outlineLevel="0" collapsed="false">
      <c r="B17" s="10" t="s">
        <v>31</v>
      </c>
      <c r="C17" s="15" t="n">
        <f aca="false">IFERROR(C7*C16,0)</f>
        <v>0</v>
      </c>
    </row>
    <row r="18" customFormat="false" ht="30" hidden="false" customHeight="true" outlineLevel="0" collapsed="false">
      <c r="B18" s="10" t="s">
        <v>32</v>
      </c>
      <c r="C18" s="12" t="n">
        <v>0</v>
      </c>
    </row>
    <row r="19" customFormat="false" ht="30" hidden="false" customHeight="true" outlineLevel="0" collapsed="false">
      <c r="B19" s="10" t="s">
        <v>33</v>
      </c>
      <c r="C19" s="15" t="n">
        <f aca="false">IFERROR(C7*C18,0)</f>
        <v>0</v>
      </c>
    </row>
    <row r="20" customFormat="false" ht="30" hidden="false" customHeight="true" outlineLevel="0" collapsed="false">
      <c r="B20" s="13" t="s">
        <v>34</v>
      </c>
      <c r="C20" s="14" t="n">
        <f aca="false">IFERROR(C13+C14+C15+C17+C19,0)</f>
        <v>0</v>
      </c>
    </row>
    <row r="22" customFormat="false" ht="42" hidden="false" customHeight="true" outlineLevel="0" collapsed="false">
      <c r="B22" s="16" t="s">
        <v>35</v>
      </c>
      <c r="C22" s="16"/>
      <c r="D22" s="16"/>
    </row>
    <row r="24" customFormat="false" ht="21.75" hidden="false" customHeight="true" outlineLevel="0" collapsed="false">
      <c r="B24" s="9" t="s">
        <v>36</v>
      </c>
      <c r="C24" s="9"/>
      <c r="D24" s="9"/>
    </row>
    <row r="26" customFormat="false" ht="30" hidden="false" customHeight="true" outlineLevel="0" collapsed="false">
      <c r="B26" s="13" t="s">
        <v>37</v>
      </c>
      <c r="C26" s="14" t="n">
        <f aca="false">IFERROR(C9-C20,0)</f>
        <v>0</v>
      </c>
    </row>
    <row r="27" customFormat="false" ht="30" hidden="false" customHeight="true" outlineLevel="0" collapsed="false">
      <c r="B27" s="10" t="s">
        <v>38</v>
      </c>
      <c r="C27" s="17" t="n">
        <f aca="false">IFERROR(C26/C9,0)</f>
        <v>0</v>
      </c>
    </row>
    <row r="29" customFormat="false" ht="21.75" hidden="false" customHeight="true" outlineLevel="0" collapsed="false">
      <c r="B29" s="9" t="s">
        <v>39</v>
      </c>
      <c r="C29" s="9"/>
      <c r="D29" s="9"/>
    </row>
    <row r="31" customFormat="false" ht="30" hidden="false" customHeight="true" outlineLevel="0" collapsed="false">
      <c r="B31" s="10" t="s">
        <v>40</v>
      </c>
      <c r="C31" s="11" t="n">
        <v>0</v>
      </c>
    </row>
    <row r="32" customFormat="false" ht="30" hidden="false" customHeight="true" outlineLevel="0" collapsed="false">
      <c r="B32" s="10" t="s">
        <v>41</v>
      </c>
      <c r="C32" s="11" t="n">
        <v>0</v>
      </c>
    </row>
    <row r="33" customFormat="false" ht="30" hidden="false" customHeight="true" outlineLevel="0" collapsed="false">
      <c r="B33" s="13" t="s">
        <v>42</v>
      </c>
      <c r="C33" s="14" t="n">
        <f aca="false">IFERROR(C31+C32,0)</f>
        <v>0</v>
      </c>
    </row>
    <row r="34" customFormat="false" ht="30" hidden="false" customHeight="true" outlineLevel="0" collapsed="false">
      <c r="B34" s="10" t="s">
        <v>43</v>
      </c>
      <c r="C34" s="18" t="n">
        <f aca="false">IFERROR(C33/C26,0)</f>
        <v>0</v>
      </c>
    </row>
    <row r="35" customFormat="false" ht="30" hidden="false" customHeight="true" outlineLevel="0" collapsed="false">
      <c r="B35" s="10" t="s">
        <v>44</v>
      </c>
      <c r="C35" s="19" t="n">
        <f aca="false">IFERROR(C34/30,0)</f>
        <v>0</v>
      </c>
    </row>
    <row r="37" customFormat="false" ht="21.75" hidden="false" customHeight="true" outlineLevel="0" collapsed="false">
      <c r="B37" s="9" t="s">
        <v>45</v>
      </c>
      <c r="C37" s="9"/>
      <c r="D37" s="9"/>
    </row>
    <row r="39" customFormat="false" ht="30" hidden="false" customHeight="true" outlineLevel="0" collapsed="false">
      <c r="B39" s="10" t="s">
        <v>46</v>
      </c>
      <c r="C39" s="11" t="n">
        <v>0</v>
      </c>
    </row>
    <row r="40" customFormat="false" ht="30" hidden="false" customHeight="true" outlineLevel="0" collapsed="false">
      <c r="B40" s="10" t="s">
        <v>47</v>
      </c>
      <c r="C40" s="20" t="n">
        <v>1</v>
      </c>
    </row>
    <row r="41" customFormat="false" ht="30" hidden="false" customHeight="true" outlineLevel="0" collapsed="false">
      <c r="B41" s="13" t="s">
        <v>48</v>
      </c>
      <c r="C41" s="14" t="n">
        <f aca="false">IFERROR(C39/C40,0)</f>
        <v>0</v>
      </c>
    </row>
    <row r="43" customFormat="false" ht="21.75" hidden="false" customHeight="true" outlineLevel="0" collapsed="false">
      <c r="B43" s="9" t="s">
        <v>49</v>
      </c>
      <c r="C43" s="9"/>
      <c r="D43" s="9"/>
    </row>
    <row r="45" customFormat="false" ht="30" hidden="false" customHeight="true" outlineLevel="0" collapsed="false">
      <c r="B45" s="10" t="s">
        <v>50</v>
      </c>
      <c r="C45" s="21" t="n">
        <v>0</v>
      </c>
    </row>
    <row r="46" customFormat="false" ht="30" hidden="false" customHeight="true" outlineLevel="0" collapsed="false">
      <c r="B46" s="13" t="s">
        <v>51</v>
      </c>
      <c r="C46" s="14" t="n">
        <f aca="false">IFERROR(C26*C45,0)</f>
        <v>0</v>
      </c>
    </row>
    <row r="48" customFormat="false" ht="21.75" hidden="false" customHeight="true" outlineLevel="0" collapsed="false">
      <c r="B48" s="9" t="s">
        <v>52</v>
      </c>
      <c r="C48" s="9"/>
      <c r="D48" s="9"/>
    </row>
    <row r="50" customFormat="false" ht="30" hidden="false" customHeight="true" outlineLevel="0" collapsed="false">
      <c r="B50" s="13" t="s">
        <v>53</v>
      </c>
      <c r="C50" s="22" t="n">
        <f aca="false">IFERROR(C46/C41,0)</f>
        <v>0</v>
      </c>
    </row>
    <row r="51" customFormat="false" ht="30" hidden="false" customHeight="true" outlineLevel="0" collapsed="false">
      <c r="B51" s="13" t="s">
        <v>54</v>
      </c>
      <c r="C51" s="23" t="str">
        <f aca="false">IF(C50&lt;1,"Убыток на каждом клиенте",IF(C50&lt;3,"На грани, нужно улучшать",IF(C50&lt;5,"Рабочая модель","Отличная экономика")))</f>
        <v>Убыток на каждом клиенте</v>
      </c>
    </row>
    <row r="53" customFormat="false" ht="55.5" hidden="false" customHeight="true" outlineLevel="0" collapsed="false">
      <c r="B53" s="16" t="s">
        <v>59</v>
      </c>
      <c r="C53" s="16"/>
      <c r="D53" s="16"/>
    </row>
  </sheetData>
  <mergeCells count="11">
    <mergeCell ref="B2:D2"/>
    <mergeCell ref="B3:D3"/>
    <mergeCell ref="B5:D5"/>
    <mergeCell ref="B11:D11"/>
    <mergeCell ref="B22:D22"/>
    <mergeCell ref="B24:D24"/>
    <mergeCell ref="B29:D29"/>
    <mergeCell ref="B37:D37"/>
    <mergeCell ref="B43:D43"/>
    <mergeCell ref="B48:D48"/>
    <mergeCell ref="B53:D5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2026-06-30T16:43:52Z</dcterms:created>
  <dc:creator>openpyxl</dc:creator>
  <dc:description/>
  <dc:language>en-US</dc:language>
  <cp:lastModifiedBy/>
  <dcterms:modified xsi:type="dcterms:W3CDTF">2026-10-27T15:55:46Z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